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5\DA_000_2025_58188 - C.Público com JOUE Prest serviços lavagem contentores (PP)\1. Doc iniciais\"/>
    </mc:Choice>
  </mc:AlternateContent>
  <xr:revisionPtr revIDLastSave="0" documentId="13_ncr:1_{78E7C387-8AB7-45C8-9633-9C4E96383E75}" xr6:coauthVersionLast="47" xr6:coauthVersionMax="47" xr10:uidLastSave="{00000000-0000-0000-0000-000000000000}"/>
  <bookViews>
    <workbookView xWindow="28680" yWindow="-510" windowWidth="29040" windowHeight="15840" xr2:uid="{00000000-000D-0000-FFFF-FFFF00000000}"/>
  </bookViews>
  <sheets>
    <sheet name="Anexo_III" sheetId="7" r:id="rId1"/>
    <sheet name="Folha1" sheetId="10" state="hidden" r:id="rId2"/>
    <sheet name="Base" sheetId="9" state="hidden" r:id="rId3"/>
    <sheet name="DB" sheetId="8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H18" i="7" l="1"/>
  <c r="H29" i="7"/>
  <c r="H36" i="7" s="1"/>
  <c r="H49" i="7" l="1"/>
  <c r="H33" i="7"/>
</calcChain>
</file>

<file path=xl/sharedStrings.xml><?xml version="1.0" encoding="utf-8"?>
<sst xmlns="http://schemas.openxmlformats.org/spreadsheetml/2006/main" count="70" uniqueCount="57">
  <si>
    <t>ANEXO III</t>
  </si>
  <si>
    <t>Modelo de avaliação de propostas</t>
  </si>
  <si>
    <t>Conserva de atum inteiro em azeite</t>
  </si>
  <si>
    <t>Conserva de atum inteiro ao natural</t>
  </si>
  <si>
    <t>Barrinhas com 55% de peixe, sendo que os restantes ingredientes adicionados se referem ao polme</t>
  </si>
  <si>
    <t>Barrinhas mais de 56% de peixe, sendo que os restantes ingredientes adicionados se referem ao polme</t>
  </si>
  <si>
    <t>Medalhão ou Posta de pescada nº 3 ou nº 4</t>
  </si>
  <si>
    <t>Lombos, filetes e posta de pescada nº 5</t>
  </si>
  <si>
    <t>Salmão à posta</t>
  </si>
  <si>
    <t>Lombo de salmão</t>
  </si>
  <si>
    <t>Paloco</t>
  </si>
  <si>
    <t>Bacalhau previamente demolhado e desfiado</t>
  </si>
  <si>
    <t>Pargo Mulato, Abrótea, Redfish, Fogonero, Cação, Robalo, Escamudo</t>
  </si>
  <si>
    <t>Pargo Legitimo, solha, Dourada, Cherne, Corvina, Palmeta</t>
  </si>
  <si>
    <t>Pota</t>
  </si>
  <si>
    <t>Polvo ou lula</t>
  </si>
  <si>
    <t>Escalopes de frango e peru</t>
  </si>
  <si>
    <t>Peito limpo ou bifes de frango e peru</t>
  </si>
  <si>
    <t>Coto de frango</t>
  </si>
  <si>
    <t>Perna (coto e coxa) de frango</t>
  </si>
  <si>
    <t>Pato desfiado</t>
  </si>
  <si>
    <t>Coxa/peito de pato</t>
  </si>
  <si>
    <t>Pá de porco</t>
  </si>
  <si>
    <t>Lombo ou bifes de porco</t>
  </si>
  <si>
    <t>Bovino traseiro/novilho dianteiro</t>
  </si>
  <si>
    <t>Novilho traseiro</t>
  </si>
  <si>
    <t>Carne picada/hambúrgueres/almôndegas 100% carne de vaca</t>
  </si>
  <si>
    <t>Outra matéria-prima</t>
  </si>
  <si>
    <t>Pontuação Atribuida</t>
  </si>
  <si>
    <t>Pontuação Total (100%)</t>
  </si>
  <si>
    <t>Células a preencher com os preços unitários arredondados à terceira casa decimal</t>
  </si>
  <si>
    <t>Células de preencimento automático</t>
  </si>
  <si>
    <t>Células a preencher com as opções disponívieis em cada lista</t>
  </si>
  <si>
    <t>Preço base (PBase)</t>
  </si>
  <si>
    <t>≤ 60 dias</t>
  </si>
  <si>
    <t>&gt; 60 dias e &lt; 90 dias</t>
  </si>
  <si>
    <t>≥ 2 e ≤ 4 projetos</t>
  </si>
  <si>
    <t>≤ 1 projeto</t>
  </si>
  <si>
    <t>≥ 5 projetos</t>
  </si>
  <si>
    <t>*A avaliação do fator preço é arredondada à quarta casa decimal.</t>
  </si>
  <si>
    <t>Pontuação Total
(100%)*</t>
  </si>
  <si>
    <t>*A pontuação total é arredondada à quarta casa decimal.</t>
  </si>
  <si>
    <t>≥ 90 dias e ≤ 120 dias</t>
  </si>
  <si>
    <t>AQUISIÇÃO DE SERVIÇOS DE LAVAGEM DE CONTENTORES</t>
  </si>
  <si>
    <t>Fator Preço (80%)</t>
  </si>
  <si>
    <t>Serviço</t>
  </si>
  <si>
    <t>Serviço de lavagem de contentores</t>
  </si>
  <si>
    <t>Avaliação do Fator Preço (80%)*</t>
  </si>
  <si>
    <t>Fator Prazo de Incício da Prestação de Serviços (20%)</t>
  </si>
  <si>
    <t>Avaliação do Fator Prazo de Incício da Prestação de Serviços (20%)*</t>
  </si>
  <si>
    <t>PIMax = Prazo de Início da Prestação de Serviços Máximo = 30 dias</t>
  </si>
  <si>
    <t>*A avaliação do fator Fator Prazo de Incício da Prestação de Serviços é arredondada à quarta casa decimal.</t>
  </si>
  <si>
    <t>Preço unitário de lavagem por contentor
(sem IVA)</t>
  </si>
  <si>
    <t>Pontuação do Fator Prazo de Início da Prestação de Serviços Proposto (PIP)</t>
  </si>
  <si>
    <t>PIP = Prazo de Início da Prestação de Serviços Proposto</t>
  </si>
  <si>
    <t>Prazo de início da prestação de serviços proposto</t>
  </si>
  <si>
    <t>Preço total da prestação de serviços
(sem IVA)
Pproposto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</si>
</sst>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0"/>
    <numFmt numFmtId="166" formatCode="0.00000"/>
    <numFmt numFmtId="167" formatCode="_-* #,##0.00000000\ &quot;€&quot;_-;\-* #,##0.000000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67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4" fontId="5" fillId="0" borderId="3" xfId="2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64" fontId="5" fillId="3" borderId="3" xfId="0" applyNumberFormat="1" applyFont="1" applyFill="1" applyBorder="1" applyAlignment="1">
      <alignment horizontal="right" vertical="center" inden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5" fontId="5" fillId="3" borderId="4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2" xfId="0" applyFont="1" applyBorder="1"/>
    <xf numFmtId="2" fontId="1" fillId="0" borderId="0" xfId="0" applyNumberFormat="1" applyFont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/>
    <xf numFmtId="166" fontId="1" fillId="0" borderId="0" xfId="0" applyNumberFormat="1" applyFont="1"/>
    <xf numFmtId="164" fontId="0" fillId="2" borderId="3" xfId="0" applyNumberForma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" fillId="2" borderId="5" xfId="0" quotePrefix="1" applyFont="1" applyFill="1" applyBorder="1" applyAlignment="1" applyProtection="1">
      <alignment horizontal="center" vertical="center" wrapText="1"/>
      <protection locked="0"/>
    </xf>
    <xf numFmtId="0" fontId="1" fillId="2" borderId="6" xfId="0" quotePrefix="1" applyFont="1" applyFill="1" applyBorder="1" applyAlignment="1" applyProtection="1">
      <alignment horizontal="center" vertical="center" wrapText="1"/>
      <protection locked="0"/>
    </xf>
    <xf numFmtId="0" fontId="1" fillId="2" borderId="18" xfId="0" quotePrefix="1" applyFont="1" applyFill="1" applyBorder="1" applyAlignment="1" applyProtection="1">
      <alignment horizontal="center" vertical="center" wrapText="1"/>
      <protection locked="0"/>
    </xf>
    <xf numFmtId="0" fontId="1" fillId="2" borderId="8" xfId="0" quotePrefix="1" applyFont="1" applyFill="1" applyBorder="1" applyAlignment="1" applyProtection="1">
      <alignment horizontal="center" vertical="center" wrapText="1"/>
      <protection locked="0"/>
    </xf>
    <xf numFmtId="0" fontId="1" fillId="2" borderId="0" xfId="0" quotePrefix="1" applyFont="1" applyFill="1" applyAlignment="1" applyProtection="1">
      <alignment horizontal="center" vertical="center" wrapText="1"/>
      <protection locked="0"/>
    </xf>
    <xf numFmtId="0" fontId="1" fillId="2" borderId="19" xfId="0" quotePrefix="1" applyFont="1" applyFill="1" applyBorder="1" applyAlignment="1" applyProtection="1">
      <alignment horizontal="center" vertical="center" wrapText="1"/>
      <protection locked="0"/>
    </xf>
    <xf numFmtId="0" fontId="1" fillId="2" borderId="10" xfId="0" quotePrefix="1" applyFont="1" applyFill="1" applyBorder="1" applyAlignment="1" applyProtection="1">
      <alignment horizontal="center" vertical="center" wrapText="1"/>
      <protection locked="0"/>
    </xf>
    <xf numFmtId="0" fontId="1" fillId="2" borderId="11" xfId="0" quotePrefix="1" applyFont="1" applyFill="1" applyBorder="1" applyAlignment="1" applyProtection="1">
      <alignment horizontal="center" vertical="center" wrapText="1"/>
      <protection locked="0"/>
    </xf>
    <xf numFmtId="0" fontId="1" fillId="2" borderId="20" xfId="0" quotePrefix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849734</xdr:colOff>
      <xdr:row>17</xdr:row>
      <xdr:rowOff>181329</xdr:rowOff>
    </xdr:from>
    <xdr:ext cx="3232408" cy="2882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64C27BA8-4D8A-469E-B1C0-D0D7A64A4B0A}"/>
                </a:ext>
              </a:extLst>
            </xdr:cNvPr>
            <xdr:cNvSpPr txBox="1"/>
          </xdr:nvSpPr>
          <xdr:spPr>
            <a:xfrm>
              <a:off x="3916575" y="4410010"/>
              <a:ext cx="3232408" cy="2882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pt-PT" sz="1000" b="0" i="1">
                        <a:latin typeface="Cambria Math" panose="02040503050406030204" pitchFamily="18" charset="0"/>
                      </a:rPr>
                      <m:t>𝐹𝑎𝑡𝑜𝑟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𝑃𝑟𝑒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ç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pt-PT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𝑃𝐵𝑎𝑠𝑒</m:t>
                        </m:r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𝑃𝑃𝑟𝑜𝑝𝑜𝑠𝑡𝑜</m:t>
                        </m:r>
                      </m:num>
                      <m:den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𝑃𝐵𝑎𝑠𝑒</m:t>
                        </m:r>
                      </m:den>
                    </m:f>
                    <m:r>
                      <a:rPr lang="pt-PT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×100×80%</m:t>
                    </m:r>
                  </m:oMath>
                </m:oMathPara>
              </a14:m>
              <a:endParaRPr lang="pt-PT" sz="10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64C27BA8-4D8A-469E-B1C0-D0D7A64A4B0A}"/>
                </a:ext>
              </a:extLst>
            </xdr:cNvPr>
            <xdr:cNvSpPr txBox="1"/>
          </xdr:nvSpPr>
          <xdr:spPr>
            <a:xfrm>
              <a:off x="3916575" y="4410010"/>
              <a:ext cx="3232408" cy="2882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PT" sz="1000" b="0" i="0">
                  <a:latin typeface="Cambria Math" panose="02040503050406030204" pitchFamily="18" charset="0"/>
                </a:rPr>
                <a:t>𝐹𝑎𝑡𝑜𝑟 𝑃𝑟𝑒ç𝑜=  (𝑃𝐵𝑎𝑠𝑒 −𝑃𝑃𝑟𝑜𝑝𝑜𝑠𝑡𝑜)/𝑃𝐵𝑎𝑠𝑒</a:t>
              </a:r>
              <a:r>
                <a:rPr lang="pt-PT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×100×80%</a:t>
              </a:r>
              <a:endParaRPr lang="pt-PT" sz="1000"/>
            </a:p>
          </xdr:txBody>
        </xdr:sp>
      </mc:Fallback>
    </mc:AlternateContent>
    <xdr:clientData/>
  </xdr:oneCellAnchor>
  <xdr:oneCellAnchor>
    <xdr:from>
      <xdr:col>3</xdr:col>
      <xdr:colOff>585234</xdr:colOff>
      <xdr:row>35</xdr:row>
      <xdr:rowOff>219011</xdr:rowOff>
    </xdr:from>
    <xdr:ext cx="3444574" cy="7962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51D9560-FBCA-479C-ABF6-A75FEA9B7C4D}"/>
                </a:ext>
              </a:extLst>
            </xdr:cNvPr>
            <xdr:cNvSpPr txBox="1"/>
          </xdr:nvSpPr>
          <xdr:spPr>
            <a:xfrm>
              <a:off x="3652075" y="10455769"/>
              <a:ext cx="3444574" cy="7962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pt-PT" sz="1000" b="0" i="1">
                        <a:latin typeface="Cambria Math" panose="02040503050406030204" pitchFamily="18" charset="0"/>
                      </a:rPr>
                      <m:t>𝐹𝑎𝑡𝑜𝑟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𝑃𝑟𝑎𝑧𝑜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𝑀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á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𝑥𝑖𝑚𝑜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𝐼𝑛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í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𝑐𝑖𝑜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𝑑𝑎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𝑃𝑟𝑒𝑠𝑡𝑎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çã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𝑆𝑒𝑟𝑣𝑖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ç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𝑜𝑠</m:t>
                    </m:r>
                    <m:r>
                      <a:rPr lang="pt-PT" sz="10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pt-PT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𝑃𝐼𝑀𝑎𝑥</m:t>
                        </m:r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𝑃𝐼𝑃</m:t>
                        </m:r>
                      </m:num>
                      <m:den>
                        <m:r>
                          <a:rPr lang="pt-PT" sz="1000" b="0" i="1">
                            <a:latin typeface="Cambria Math" panose="02040503050406030204" pitchFamily="18" charset="0"/>
                          </a:rPr>
                          <m:t>𝑃𝐼𝑀𝑎𝑥</m:t>
                        </m:r>
                      </m:den>
                    </m:f>
                    <m:r>
                      <a:rPr lang="pt-PT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×100×20%</m:t>
                    </m:r>
                  </m:oMath>
                </m:oMathPara>
              </a14:m>
              <a:endParaRPr lang="pt-PT" sz="1000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51D9560-FBCA-479C-ABF6-A75FEA9B7C4D}"/>
                </a:ext>
              </a:extLst>
            </xdr:cNvPr>
            <xdr:cNvSpPr txBox="1"/>
          </xdr:nvSpPr>
          <xdr:spPr>
            <a:xfrm>
              <a:off x="3652075" y="10455769"/>
              <a:ext cx="3444574" cy="7962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pt-PT" sz="1000" b="0" i="0">
                  <a:latin typeface="Cambria Math" panose="02040503050406030204" pitchFamily="18" charset="0"/>
                </a:rPr>
                <a:t>𝐹𝑎𝑡𝑜𝑟 𝑃𝑟𝑎𝑧𝑜 𝑀á𝑥𝑖𝑚𝑜 𝑑𝑒 𝐼𝑛í𝑐𝑖𝑜 𝑑𝑎 𝑃𝑟𝑒𝑠𝑡𝑎çã𝑜 𝑑𝑒 𝑆𝑒𝑟𝑣𝑖ç𝑜𝑠=  (𝑃𝐼𝑀𝑎𝑥 −𝑃𝐼𝑃)/𝑃𝐼𝑀𝑎𝑥</a:t>
              </a:r>
              <a:r>
                <a:rPr lang="pt-PT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×100×20%</a:t>
              </a:r>
              <a:endParaRPr lang="pt-PT" sz="1000"/>
            </a:p>
          </xdr:txBody>
        </xdr:sp>
      </mc:Fallback>
    </mc:AlternateContent>
    <xdr:clientData/>
  </xdr:oneCellAnchor>
  <xdr:oneCellAnchor>
    <xdr:from>
      <xdr:col>3</xdr:col>
      <xdr:colOff>66151</xdr:colOff>
      <xdr:row>48</xdr:row>
      <xdr:rowOff>244091</xdr:rowOff>
    </xdr:from>
    <xdr:ext cx="4937089" cy="5618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3369424-D58A-4E9C-8FCC-6E3C81C92CD2}"/>
                </a:ext>
              </a:extLst>
            </xdr:cNvPr>
            <xdr:cNvSpPr txBox="1"/>
          </xdr:nvSpPr>
          <xdr:spPr>
            <a:xfrm>
              <a:off x="3132992" y="13589558"/>
              <a:ext cx="4937089" cy="5618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050" b="0" i="1">
                        <a:latin typeface="Cambria Math" panose="02040503050406030204" pitchFamily="18" charset="0"/>
                      </a:rPr>
                      <m:t>𝑃𝑜𝑛𝑡𝑢𝑎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çã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𝑇𝑜𝑡𝑎𝑙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𝐴𝑣𝑎𝑙𝑖𝑎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çã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𝑑𝑜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𝑓𝑎𝑡𝑜𝑟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𝑝𝑟𝑒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ç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pt-PT" sz="105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PT" sz="1050" b="0" i="1">
                            <a:latin typeface="Cambria Math" panose="02040503050406030204" pitchFamily="18" charset="0"/>
                          </a:rPr>
                          <m:t>80%</m:t>
                        </m:r>
                      </m:e>
                    </m:d>
                    <m:r>
                      <a:rPr lang="pt-PT" sz="105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𝐴𝑣𝑎𝑙𝑖𝑎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çã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𝑜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𝑑𝑜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𝑓𝑎𝑡𝑜𝑟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PT" sz="105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𝑟𝑎𝑧𝑜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í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𝑐𝑖𝑜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𝑑𝑎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𝑝𝑟𝑒𝑠𝑡𝑎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çã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𝑜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𝑠𝑒𝑟𝑣𝑖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ç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𝑜𝑠</m:t>
                    </m:r>
                    <m:r>
                      <a:rPr lang="pt-PT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pt-PT" sz="105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PT" sz="1050" b="0" i="1">
                            <a:latin typeface="Cambria Math" panose="02040503050406030204" pitchFamily="18" charset="0"/>
                          </a:rPr>
                          <m:t>20%</m:t>
                        </m:r>
                      </m:e>
                    </m:d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3369424-D58A-4E9C-8FCC-6E3C81C92CD2}"/>
                </a:ext>
              </a:extLst>
            </xdr:cNvPr>
            <xdr:cNvSpPr txBox="1"/>
          </xdr:nvSpPr>
          <xdr:spPr>
            <a:xfrm>
              <a:off x="3132992" y="13589558"/>
              <a:ext cx="4937089" cy="5618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pt-PT" sz="1050" b="0" i="0">
                  <a:latin typeface="Cambria Math" panose="02040503050406030204" pitchFamily="18" charset="0"/>
                </a:rPr>
                <a:t>𝑃𝑜𝑛𝑡𝑢𝑎çã𝑜 𝑇𝑜𝑡𝑎𝑙=𝐴𝑣𝑎𝑙𝑖𝑎çã𝑜 𝑑𝑜 𝑓𝑎𝑡𝑜𝑟 𝑝𝑟𝑒ç𝑜 (80%)+𝐴𝑣𝑎𝑙𝑖𝑎çã𝑜 𝑑𝑜 𝑓𝑎𝑡𝑜𝑟 𝑝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𝑟𝑎𝑧𝑜 𝑑𝑒 𝑖𝑛í𝑐𝑖𝑜 𝑑𝑎 𝑝𝑟𝑒𝑠𝑡𝑎çã𝑜 𝑑𝑒 𝑠𝑒𝑟𝑣𝑖ç𝑜𝑠 </a:t>
              </a:r>
              <a:r>
                <a:rPr lang="pt-PT" sz="1050" b="0" i="0">
                  <a:latin typeface="Cambria Math" panose="02040503050406030204" pitchFamily="18" charset="0"/>
                </a:rPr>
                <a:t>(20%)</a:t>
              </a:r>
              <a:endParaRPr lang="pt-PT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1B5F-5FBE-492B-B6E9-9F089BC1FD30}">
  <sheetPr>
    <tabColor theme="3" tint="0.79998168889431442"/>
    <pageSetUpPr fitToPage="1"/>
  </sheetPr>
  <dimension ref="B1:K52"/>
  <sheetViews>
    <sheetView showGridLines="0" tabSelected="1" zoomScale="91" zoomScaleNormal="100" zoomScaleSheetLayoutView="100" workbookViewId="0">
      <selection activeCell="G15" sqref="G15"/>
    </sheetView>
  </sheetViews>
  <sheetFormatPr defaultColWidth="9.140625" defaultRowHeight="12.75" x14ac:dyDescent="0.2"/>
  <cols>
    <col min="1" max="1" width="9.140625" style="34"/>
    <col min="2" max="2" width="10.5703125" style="34" customWidth="1"/>
    <col min="3" max="3" width="26.42578125" style="34" customWidth="1"/>
    <col min="4" max="4" width="13.42578125" style="49" customWidth="1"/>
    <col min="5" max="5" width="20.28515625" style="49" customWidth="1"/>
    <col min="6" max="6" width="23.7109375" style="49" customWidth="1"/>
    <col min="7" max="7" width="20.28515625" style="49" customWidth="1"/>
    <col min="8" max="8" width="20" style="34" customWidth="1"/>
    <col min="9" max="9" width="10.7109375" style="34" customWidth="1"/>
    <col min="10" max="10" width="9.140625" style="34"/>
    <col min="11" max="11" width="15.7109375" style="34" bestFit="1" customWidth="1"/>
    <col min="12" max="16384" width="9.140625" style="34"/>
  </cols>
  <sheetData>
    <row r="1" spans="2:11" s="1" customFormat="1" ht="15.75" x14ac:dyDescent="0.25">
      <c r="D1" s="2"/>
      <c r="E1" s="2"/>
      <c r="F1" s="2"/>
      <c r="G1" s="2"/>
    </row>
    <row r="2" spans="2:11" s="1" customFormat="1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3"/>
    </row>
    <row r="3" spans="2:11" s="1" customFormat="1" ht="15.75" x14ac:dyDescent="0.25">
      <c r="B3" s="64" t="s">
        <v>1</v>
      </c>
      <c r="C3" s="64"/>
      <c r="D3" s="64"/>
      <c r="E3" s="64"/>
      <c r="F3" s="64"/>
      <c r="G3" s="64"/>
      <c r="H3" s="64"/>
      <c r="I3" s="64"/>
      <c r="J3" s="3"/>
    </row>
    <row r="4" spans="2:11" s="1" customFormat="1" ht="15.75" x14ac:dyDescent="0.25">
      <c r="D4" s="2"/>
      <c r="E4" s="2"/>
      <c r="F4" s="2"/>
      <c r="G4" s="2"/>
    </row>
    <row r="5" spans="2:11" s="1" customFormat="1" ht="15" customHeight="1" x14ac:dyDescent="0.25">
      <c r="B5" s="65" t="s">
        <v>43</v>
      </c>
      <c r="C5" s="65"/>
      <c r="D5" s="65"/>
      <c r="E5" s="65"/>
      <c r="F5" s="65"/>
      <c r="G5" s="65"/>
      <c r="H5" s="65"/>
      <c r="I5" s="65"/>
      <c r="J5" s="5"/>
    </row>
    <row r="6" spans="2:11" s="1" customFormat="1" ht="15" customHeight="1" x14ac:dyDescent="0.25">
      <c r="B6" s="4"/>
      <c r="C6" s="4"/>
      <c r="D6" s="6"/>
      <c r="E6" s="6"/>
      <c r="F6" s="6"/>
      <c r="G6" s="6"/>
      <c r="H6" s="4"/>
      <c r="I6" s="4"/>
      <c r="J6" s="4"/>
    </row>
    <row r="7" spans="2:11" s="1" customFormat="1" ht="16.5" thickBot="1" x14ac:dyDescent="0.3">
      <c r="B7"/>
      <c r="C7"/>
      <c r="D7" s="7"/>
      <c r="E7" s="7"/>
      <c r="F7" s="7"/>
      <c r="G7" s="7"/>
      <c r="H7"/>
      <c r="I7"/>
    </row>
    <row r="8" spans="2:11" s="1" customFormat="1" ht="15.75" x14ac:dyDescent="0.25">
      <c r="B8" s="8"/>
      <c r="C8" s="66"/>
      <c r="D8" s="66"/>
      <c r="E8" s="66"/>
      <c r="F8" s="66"/>
      <c r="G8" s="66"/>
      <c r="H8" s="66"/>
      <c r="I8" s="10"/>
    </row>
    <row r="9" spans="2:11" s="1" customFormat="1" ht="15.75" x14ac:dyDescent="0.25">
      <c r="B9" s="11"/>
      <c r="C9" s="67" t="s">
        <v>44</v>
      </c>
      <c r="D9" s="67"/>
      <c r="E9" s="67"/>
      <c r="F9" s="67"/>
      <c r="G9" s="67"/>
      <c r="H9" s="67"/>
      <c r="I9" s="12"/>
      <c r="K9" s="13"/>
    </row>
    <row r="10" spans="2:11" s="1" customFormat="1" ht="15.75" x14ac:dyDescent="0.25">
      <c r="B10" s="11"/>
      <c r="C10" s="14"/>
      <c r="D10" s="15"/>
      <c r="E10" s="15"/>
      <c r="F10" s="15"/>
      <c r="G10" s="15"/>
      <c r="H10" s="14"/>
      <c r="I10" s="12"/>
    </row>
    <row r="11" spans="2:11" s="1" customFormat="1" ht="15" customHeight="1" thickBot="1" x14ac:dyDescent="0.3">
      <c r="B11" s="11"/>
      <c r="C11" s="14"/>
      <c r="D11" s="15"/>
      <c r="E11" s="15"/>
      <c r="F11" s="15"/>
      <c r="G11" s="15"/>
      <c r="H11" s="14"/>
      <c r="I11" s="12"/>
    </row>
    <row r="12" spans="2:11" s="1" customFormat="1" ht="16.5" thickBot="1" x14ac:dyDescent="0.3">
      <c r="B12" s="11"/>
      <c r="C12" s="16" t="s">
        <v>33</v>
      </c>
      <c r="D12" s="17"/>
      <c r="E12" s="18"/>
      <c r="F12" s="18"/>
      <c r="G12" s="18"/>
      <c r="H12" s="19">
        <v>248736</v>
      </c>
      <c r="I12" s="12"/>
    </row>
    <row r="13" spans="2:11" s="1" customFormat="1" ht="16.5" thickBot="1" x14ac:dyDescent="0.3">
      <c r="B13" s="11"/>
      <c r="C13"/>
      <c r="D13" s="7"/>
      <c r="E13" s="7"/>
      <c r="F13" s="7"/>
      <c r="G13" s="7"/>
      <c r="H13"/>
      <c r="I13" s="12"/>
    </row>
    <row r="14" spans="2:11" s="1" customFormat="1" ht="62.25" customHeight="1" thickBot="1" x14ac:dyDescent="0.3">
      <c r="B14" s="11"/>
      <c r="C14" s="61" t="s">
        <v>45</v>
      </c>
      <c r="D14" s="62"/>
      <c r="E14" s="62"/>
      <c r="F14" s="63"/>
      <c r="G14" s="20" t="s">
        <v>52</v>
      </c>
      <c r="H14" s="21" t="s">
        <v>56</v>
      </c>
      <c r="I14" s="12"/>
    </row>
    <row r="15" spans="2:11" s="25" customFormat="1" ht="16.5" thickBot="1" x14ac:dyDescent="0.3">
      <c r="B15" s="22"/>
      <c r="C15" s="61" t="s">
        <v>46</v>
      </c>
      <c r="D15" s="62"/>
      <c r="E15" s="62"/>
      <c r="F15" s="63"/>
      <c r="G15" s="60"/>
      <c r="H15" s="23">
        <f>ROUND(G15*12*1200,2)</f>
        <v>0</v>
      </c>
      <c r="I15" s="24"/>
    </row>
    <row r="16" spans="2:11" s="1" customFormat="1" ht="15.75" x14ac:dyDescent="0.25">
      <c r="B16" s="11"/>
      <c r="C16"/>
      <c r="D16" s="7"/>
      <c r="E16" s="7"/>
      <c r="F16" s="7"/>
      <c r="G16" s="7"/>
      <c r="H16" s="26"/>
      <c r="I16" s="12"/>
    </row>
    <row r="17" spans="2:9" s="1" customFormat="1" ht="16.5" thickBot="1" x14ac:dyDescent="0.3">
      <c r="B17" s="11"/>
      <c r="C17"/>
      <c r="D17" s="7"/>
      <c r="E17" s="7"/>
      <c r="F17" s="7"/>
      <c r="G17" s="7"/>
      <c r="H17"/>
      <c r="I17" s="12"/>
    </row>
    <row r="18" spans="2:9" s="1" customFormat="1" ht="51" customHeight="1" thickBot="1" x14ac:dyDescent="0.3">
      <c r="B18" s="11"/>
      <c r="C18" s="20" t="s">
        <v>47</v>
      </c>
      <c r="D18" s="71"/>
      <c r="E18" s="72"/>
      <c r="F18" s="72"/>
      <c r="G18" s="73"/>
      <c r="H18" s="27">
        <f>ROUND((H12-H15)/H12*100*0.8,4)</f>
        <v>80</v>
      </c>
      <c r="I18" s="12"/>
    </row>
    <row r="19" spans="2:9" s="1" customFormat="1" ht="16.5" thickBot="1" x14ac:dyDescent="0.3">
      <c r="B19" s="11"/>
      <c r="C19" s="28"/>
      <c r="D19" s="7"/>
      <c r="E19" s="7"/>
      <c r="F19" s="7"/>
      <c r="G19" s="7"/>
      <c r="H19" s="9"/>
      <c r="I19" s="12"/>
    </row>
    <row r="20" spans="2:9" s="1" customFormat="1" ht="60.75" thickBot="1" x14ac:dyDescent="0.3">
      <c r="B20" s="11"/>
      <c r="C20" s="29" t="s">
        <v>30</v>
      </c>
      <c r="D20" s="7"/>
      <c r="E20" s="30" t="s">
        <v>31</v>
      </c>
      <c r="F20" s="31"/>
      <c r="G20" s="31"/>
      <c r="H20" s="14"/>
      <c r="I20" s="12"/>
    </row>
    <row r="21" spans="2:9" s="1" customFormat="1" ht="15.75" x14ac:dyDescent="0.25">
      <c r="B21" s="11"/>
      <c r="C21" s="6"/>
      <c r="D21" s="7"/>
      <c r="E21" s="32"/>
      <c r="F21" s="31"/>
      <c r="G21" s="31"/>
      <c r="H21" s="14"/>
      <c r="I21" s="12"/>
    </row>
    <row r="22" spans="2:9" s="1" customFormat="1" ht="15.75" x14ac:dyDescent="0.25">
      <c r="B22" s="11"/>
      <c r="C22" s="33" t="s">
        <v>39</v>
      </c>
      <c r="D22" s="7"/>
      <c r="E22" s="6"/>
      <c r="F22" s="31"/>
      <c r="G22" s="31"/>
      <c r="H22" s="14"/>
      <c r="I22" s="12"/>
    </row>
    <row r="23" spans="2:9" ht="15.75" thickBot="1" x14ac:dyDescent="0.3">
      <c r="B23" s="35"/>
      <c r="C23" s="36"/>
      <c r="D23" s="37"/>
      <c r="E23" s="37"/>
      <c r="F23" s="37"/>
      <c r="G23" s="37"/>
      <c r="H23" s="36"/>
      <c r="I23" s="38"/>
    </row>
    <row r="24" spans="2:9" ht="15.75" thickBot="1" x14ac:dyDescent="0.3">
      <c r="B24"/>
      <c r="C24"/>
      <c r="D24" s="7"/>
      <c r="E24" s="7"/>
      <c r="F24" s="7"/>
      <c r="G24" s="7"/>
      <c r="H24"/>
      <c r="I24"/>
    </row>
    <row r="25" spans="2:9" ht="15" x14ac:dyDescent="0.25">
      <c r="B25" s="8"/>
      <c r="C25" s="39"/>
      <c r="D25" s="40"/>
      <c r="E25" s="40"/>
      <c r="F25" s="40"/>
      <c r="G25" s="40"/>
      <c r="H25" s="39"/>
      <c r="I25" s="10"/>
    </row>
    <row r="26" spans="2:9" ht="15" x14ac:dyDescent="0.25">
      <c r="B26" s="11"/>
      <c r="C26" s="67" t="s">
        <v>48</v>
      </c>
      <c r="D26" s="67"/>
      <c r="E26" s="67"/>
      <c r="F26" s="67"/>
      <c r="G26" s="67"/>
      <c r="H26" s="67"/>
      <c r="I26" s="12"/>
    </row>
    <row r="27" spans="2:9" ht="15.75" thickBot="1" x14ac:dyDescent="0.3">
      <c r="B27" s="11"/>
      <c r="C27"/>
      <c r="D27" s="7"/>
      <c r="E27" s="7"/>
      <c r="F27" s="7"/>
      <c r="G27" s="7"/>
      <c r="H27"/>
      <c r="I27" s="12"/>
    </row>
    <row r="28" spans="2:9" ht="60.75" customHeight="1" thickBot="1" x14ac:dyDescent="0.3">
      <c r="B28" s="11"/>
      <c r="C28" s="61" t="s">
        <v>55</v>
      </c>
      <c r="D28" s="62"/>
      <c r="E28" s="62"/>
      <c r="F28" s="62"/>
      <c r="G28" s="86"/>
      <c r="H28" s="41" t="s">
        <v>28</v>
      </c>
      <c r="I28" s="12"/>
    </row>
    <row r="29" spans="2:9" ht="15" customHeight="1" x14ac:dyDescent="0.2">
      <c r="B29" s="42"/>
      <c r="C29" s="77"/>
      <c r="D29" s="78"/>
      <c r="E29" s="78"/>
      <c r="F29" s="78"/>
      <c r="G29" s="79"/>
      <c r="H29" s="74">
        <f>C29</f>
        <v>0</v>
      </c>
      <c r="I29" s="43"/>
    </row>
    <row r="30" spans="2:9" ht="15" customHeight="1" x14ac:dyDescent="0.2">
      <c r="B30" s="42"/>
      <c r="C30" s="80"/>
      <c r="D30" s="81"/>
      <c r="E30" s="81"/>
      <c r="F30" s="81"/>
      <c r="G30" s="82"/>
      <c r="H30" s="75"/>
      <c r="I30" s="43"/>
    </row>
    <row r="31" spans="2:9" ht="15.75" customHeight="1" thickBot="1" x14ac:dyDescent="0.25">
      <c r="B31" s="42"/>
      <c r="C31" s="83"/>
      <c r="D31" s="84"/>
      <c r="E31" s="84"/>
      <c r="F31" s="84"/>
      <c r="G31" s="85"/>
      <c r="H31" s="76"/>
      <c r="I31" s="43"/>
    </row>
    <row r="32" spans="2:9" ht="54.75" customHeight="1" thickBot="1" x14ac:dyDescent="0.25">
      <c r="B32" s="42"/>
      <c r="C32" s="44"/>
      <c r="D32" s="45"/>
      <c r="E32" s="45"/>
      <c r="F32" s="45"/>
      <c r="G32" s="45"/>
      <c r="H32" s="46" t="s">
        <v>53</v>
      </c>
      <c r="I32" s="43"/>
    </row>
    <row r="33" spans="2:10" ht="23.25" customHeight="1" thickBot="1" x14ac:dyDescent="0.25">
      <c r="B33" s="42"/>
      <c r="C33" s="44"/>
      <c r="D33" s="47"/>
      <c r="E33" s="47"/>
      <c r="F33" s="47"/>
      <c r="G33" s="47"/>
      <c r="H33" s="48">
        <f>H29</f>
        <v>0</v>
      </c>
      <c r="I33" s="43"/>
    </row>
    <row r="34" spans="2:10" x14ac:dyDescent="0.2">
      <c r="B34" s="42"/>
      <c r="I34" s="43"/>
    </row>
    <row r="35" spans="2:10" ht="13.5" thickBot="1" x14ac:dyDescent="0.25">
      <c r="B35" s="42"/>
      <c r="I35" s="43"/>
    </row>
    <row r="36" spans="2:10" ht="78.75" customHeight="1" thickBot="1" x14ac:dyDescent="0.3">
      <c r="B36" s="42"/>
      <c r="C36" s="20" t="s">
        <v>49</v>
      </c>
      <c r="D36" s="71"/>
      <c r="E36" s="72"/>
      <c r="F36" s="72"/>
      <c r="G36" s="73"/>
      <c r="H36" s="27">
        <f>ROUND((30-H29)/(30)*100*0.2,4)</f>
        <v>20</v>
      </c>
      <c r="I36" s="43"/>
    </row>
    <row r="37" spans="2:10" x14ac:dyDescent="0.2">
      <c r="B37" s="42"/>
      <c r="I37" s="43"/>
    </row>
    <row r="38" spans="2:10" x14ac:dyDescent="0.2">
      <c r="B38" s="42"/>
      <c r="C38" s="34" t="s">
        <v>54</v>
      </c>
      <c r="I38" s="43"/>
    </row>
    <row r="39" spans="2:10" x14ac:dyDescent="0.2">
      <c r="B39" s="42"/>
      <c r="C39" s="34" t="s">
        <v>50</v>
      </c>
      <c r="I39" s="43"/>
    </row>
    <row r="40" spans="2:10" ht="13.5" thickBot="1" x14ac:dyDescent="0.25">
      <c r="B40" s="42"/>
      <c r="I40" s="43"/>
    </row>
    <row r="41" spans="2:10" ht="45.75" thickBot="1" x14ac:dyDescent="0.3">
      <c r="B41" s="42"/>
      <c r="C41" s="29" t="s">
        <v>32</v>
      </c>
      <c r="D41" s="7"/>
      <c r="E41" s="30" t="s">
        <v>31</v>
      </c>
      <c r="F41" s="6"/>
      <c r="G41" s="6"/>
      <c r="I41" s="43"/>
    </row>
    <row r="42" spans="2:10" ht="15" x14ac:dyDescent="0.25">
      <c r="B42" s="42"/>
      <c r="C42" s="32"/>
      <c r="D42" s="7"/>
      <c r="E42" s="32"/>
      <c r="F42" s="6"/>
      <c r="G42" s="6"/>
      <c r="I42" s="43"/>
    </row>
    <row r="43" spans="2:10" ht="15" x14ac:dyDescent="0.25">
      <c r="B43" s="42"/>
      <c r="C43" s="33" t="s">
        <v>51</v>
      </c>
      <c r="D43" s="7"/>
      <c r="E43" s="6"/>
      <c r="F43" s="6"/>
      <c r="G43" s="6"/>
      <c r="I43" s="43"/>
    </row>
    <row r="44" spans="2:10" ht="13.5" thickBot="1" x14ac:dyDescent="0.25">
      <c r="B44" s="50"/>
      <c r="C44" s="51"/>
      <c r="D44" s="52"/>
      <c r="E44" s="52"/>
      <c r="F44" s="52"/>
      <c r="G44" s="52"/>
      <c r="H44" s="51"/>
      <c r="I44" s="53"/>
      <c r="J44" s="54"/>
    </row>
    <row r="45" spans="2:10" ht="13.5" thickBot="1" x14ac:dyDescent="0.25"/>
    <row r="46" spans="2:10" x14ac:dyDescent="0.2">
      <c r="B46" s="55"/>
      <c r="C46" s="56"/>
      <c r="D46" s="57"/>
      <c r="E46" s="57"/>
      <c r="F46" s="57"/>
      <c r="G46" s="57"/>
      <c r="H46" s="56"/>
      <c r="I46" s="58"/>
    </row>
    <row r="47" spans="2:10" ht="15" x14ac:dyDescent="0.25">
      <c r="B47" s="42"/>
      <c r="C47" s="67" t="s">
        <v>29</v>
      </c>
      <c r="D47" s="67"/>
      <c r="E47" s="67"/>
      <c r="F47" s="67"/>
      <c r="G47" s="67"/>
      <c r="H47" s="67"/>
      <c r="I47" s="43"/>
    </row>
    <row r="48" spans="2:10" ht="13.5" thickBot="1" x14ac:dyDescent="0.25">
      <c r="B48" s="42"/>
      <c r="C48" s="59"/>
      <c r="I48" s="43"/>
    </row>
    <row r="49" spans="2:9" ht="86.25" customHeight="1" thickBot="1" x14ac:dyDescent="0.25">
      <c r="B49" s="42"/>
      <c r="C49" s="20" t="s">
        <v>40</v>
      </c>
      <c r="D49" s="68"/>
      <c r="E49" s="69"/>
      <c r="F49" s="69"/>
      <c r="G49" s="70"/>
      <c r="H49" s="27">
        <f>H18+H36</f>
        <v>100</v>
      </c>
      <c r="I49" s="43"/>
    </row>
    <row r="50" spans="2:9" x14ac:dyDescent="0.2">
      <c r="B50" s="42"/>
      <c r="I50" s="43"/>
    </row>
    <row r="51" spans="2:9" x14ac:dyDescent="0.2">
      <c r="B51" s="42"/>
      <c r="C51" s="34" t="s">
        <v>41</v>
      </c>
      <c r="I51" s="43"/>
    </row>
    <row r="52" spans="2:9" ht="13.5" thickBot="1" x14ac:dyDescent="0.25">
      <c r="B52" s="50"/>
      <c r="C52" s="51"/>
      <c r="D52" s="52"/>
      <c r="E52" s="52"/>
      <c r="F52" s="52"/>
      <c r="G52" s="52"/>
      <c r="H52" s="51"/>
      <c r="I52" s="53"/>
    </row>
  </sheetData>
  <sheetProtection algorithmName="SHA-512" hashValue="+moK2ICHGRxFkcMV4+sOOsxpVfrzgxvHJyJyBUg39VDitouNouSaDBZUYqwxCAvf8C0TeiI1l+shJV6Sq+TFdg==" saltValue="1khweDx7TOmHYoHtRQxLIw==" spinCount="100000" sheet="1" objects="1" scenarios="1" selectLockedCells="1"/>
  <mergeCells count="15">
    <mergeCell ref="D49:G49"/>
    <mergeCell ref="D18:G18"/>
    <mergeCell ref="D36:G36"/>
    <mergeCell ref="C47:H47"/>
    <mergeCell ref="C26:H26"/>
    <mergeCell ref="H29:H31"/>
    <mergeCell ref="C29:G31"/>
    <mergeCell ref="C28:G28"/>
    <mergeCell ref="C14:F14"/>
    <mergeCell ref="C15:F15"/>
    <mergeCell ref="B2:I2"/>
    <mergeCell ref="B3:I3"/>
    <mergeCell ref="B5:I5"/>
    <mergeCell ref="C8:H8"/>
    <mergeCell ref="C9:H9"/>
  </mergeCells>
  <dataValidations count="1">
    <dataValidation type="custom" allowBlank="1" showInputMessage="1" showErrorMessage="1" sqref="H15" xr:uid="{93F899DD-6C32-4465-B088-CCA3B429E121}">
      <formula1>ABS(H15:H15-ROUND(H15:H15,2))=0</formula1>
    </dataValidation>
  </dataValidations>
  <pageMargins left="1.1023622047244095" right="0.70866141732283472" top="0.15748031496062992" bottom="0.15748031496062992" header="0.31496062992125984" footer="0.31496062992125984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641B1C-6AFA-4473-843B-031CA1B93590}">
          <x14:formula1>
            <xm:f>Folha1!$A$1:$A$31</xm:f>
          </x14:formula1>
          <xm:sqref>C29:G31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08B4-5D7C-4007-80BE-EE07154C6BB4}">
  <dimension ref="A1:A31"/>
  <sheetViews>
    <sheetView workbookViewId="0">
      <selection activeCell="L14" sqref="L14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</sheetData>
  <sheetProtection algorithmName="SHA-512" hashValue="dGJEFFLZM0boYemH8QJDI9MWZU72+60/pXDesvS/mxxGZV4O138r0Sw4k7diauXeVkk85W/Oa9ZNu69l3SZ+DA==" saltValue="41AlapVSWWbZQvcFFF58gg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CCA39-9475-4E81-9D43-BE9E8349CB53}">
  <dimension ref="A1:A7"/>
  <sheetViews>
    <sheetView workbookViewId="0">
      <selection activeCell="H11" sqref="H11"/>
    </sheetView>
  </sheetViews>
  <sheetFormatPr defaultRowHeight="15" x14ac:dyDescent="0.25"/>
  <cols>
    <col min="1" max="1" width="18.140625" bestFit="1" customWidth="1"/>
  </cols>
  <sheetData>
    <row r="1" spans="1:1" x14ac:dyDescent="0.25">
      <c r="A1" t="s">
        <v>38</v>
      </c>
    </row>
    <row r="2" spans="1:1" x14ac:dyDescent="0.25">
      <c r="A2" t="s">
        <v>36</v>
      </c>
    </row>
    <row r="3" spans="1:1" x14ac:dyDescent="0.25">
      <c r="A3" t="s">
        <v>37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42</v>
      </c>
    </row>
  </sheetData>
  <sheetProtection algorithmName="SHA-512" hashValue="3CAVnF0EBOZO0lSnRPhQ0unXIaEJtrpV9p68x2zgjxh1rrTcK4nuMB61KreTLr2O1t4LwDryi8LSiFUcf1xMOQ==" saltValue="7ndHs7SS1Ji75pie1hVWEw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3633-1F1C-4DF1-8D18-0F5B906F9907}">
  <dimension ref="A1:A50"/>
  <sheetViews>
    <sheetView topLeftCell="A22" workbookViewId="0">
      <selection activeCell="A25" sqref="A25"/>
    </sheetView>
  </sheetViews>
  <sheetFormatPr defaultRowHeight="15" x14ac:dyDescent="0.25"/>
  <cols>
    <col min="1" max="1" width="94.5703125" bestFit="1" customWidth="1"/>
  </cols>
  <sheetData>
    <row r="1" spans="1:1" x14ac:dyDescent="0.25">
      <c r="A1" t="s">
        <v>3</v>
      </c>
    </row>
    <row r="2" spans="1:1" x14ac:dyDescent="0.25">
      <c r="A2" t="s">
        <v>2</v>
      </c>
    </row>
    <row r="3" spans="1:1" x14ac:dyDescent="0.25">
      <c r="A3" t="s">
        <v>27</v>
      </c>
    </row>
    <row r="5" spans="1:1" x14ac:dyDescent="0.25">
      <c r="A5" t="s">
        <v>5</v>
      </c>
    </row>
    <row r="6" spans="1:1" x14ac:dyDescent="0.25">
      <c r="A6" t="s">
        <v>4</v>
      </c>
    </row>
    <row r="7" spans="1:1" x14ac:dyDescent="0.25">
      <c r="A7" t="s">
        <v>27</v>
      </c>
    </row>
    <row r="9" spans="1:1" x14ac:dyDescent="0.25">
      <c r="A9" t="s">
        <v>7</v>
      </c>
    </row>
    <row r="10" spans="1:1" x14ac:dyDescent="0.25">
      <c r="A10" t="s">
        <v>6</v>
      </c>
    </row>
    <row r="11" spans="1:1" x14ac:dyDescent="0.25">
      <c r="A11" t="s">
        <v>27</v>
      </c>
    </row>
    <row r="13" spans="1:1" x14ac:dyDescent="0.25">
      <c r="A13" t="s">
        <v>9</v>
      </c>
    </row>
    <row r="14" spans="1:1" x14ac:dyDescent="0.25">
      <c r="A14" t="s">
        <v>8</v>
      </c>
    </row>
    <row r="15" spans="1:1" x14ac:dyDescent="0.25">
      <c r="A15" t="s">
        <v>27</v>
      </c>
    </row>
    <row r="17" spans="1:1" x14ac:dyDescent="0.25">
      <c r="A17" t="s">
        <v>11</v>
      </c>
    </row>
    <row r="18" spans="1:1" x14ac:dyDescent="0.25">
      <c r="A18" t="s">
        <v>10</v>
      </c>
    </row>
    <row r="19" spans="1:1" x14ac:dyDescent="0.25">
      <c r="A19" t="s">
        <v>27</v>
      </c>
    </row>
    <row r="21" spans="1:1" x14ac:dyDescent="0.25">
      <c r="A21" t="s">
        <v>13</v>
      </c>
    </row>
    <row r="22" spans="1:1" x14ac:dyDescent="0.25">
      <c r="A22" t="s">
        <v>12</v>
      </c>
    </row>
    <row r="23" spans="1:1" x14ac:dyDescent="0.25">
      <c r="A23" t="s">
        <v>27</v>
      </c>
    </row>
    <row r="25" spans="1:1" x14ac:dyDescent="0.25">
      <c r="A25" t="s">
        <v>15</v>
      </c>
    </row>
    <row r="26" spans="1:1" x14ac:dyDescent="0.25">
      <c r="A26" t="s">
        <v>14</v>
      </c>
    </row>
    <row r="27" spans="1:1" x14ac:dyDescent="0.25">
      <c r="A27" t="s">
        <v>27</v>
      </c>
    </row>
    <row r="29" spans="1:1" x14ac:dyDescent="0.25">
      <c r="A29" t="s">
        <v>17</v>
      </c>
    </row>
    <row r="30" spans="1:1" x14ac:dyDescent="0.25">
      <c r="A30" t="s">
        <v>16</v>
      </c>
    </row>
    <row r="31" spans="1:1" x14ac:dyDescent="0.25">
      <c r="A31" t="s">
        <v>27</v>
      </c>
    </row>
    <row r="33" spans="1:1" x14ac:dyDescent="0.25">
      <c r="A33" t="s">
        <v>19</v>
      </c>
    </row>
    <row r="34" spans="1:1" x14ac:dyDescent="0.25">
      <c r="A34" t="s">
        <v>18</v>
      </c>
    </row>
    <row r="35" spans="1:1" x14ac:dyDescent="0.25">
      <c r="A35" t="s">
        <v>27</v>
      </c>
    </row>
    <row r="37" spans="1:1" x14ac:dyDescent="0.25">
      <c r="A37" t="s">
        <v>21</v>
      </c>
    </row>
    <row r="38" spans="1:1" x14ac:dyDescent="0.25">
      <c r="A38" t="s">
        <v>20</v>
      </c>
    </row>
    <row r="39" spans="1:1" x14ac:dyDescent="0.25">
      <c r="A39" t="s">
        <v>27</v>
      </c>
    </row>
    <row r="41" spans="1:1" x14ac:dyDescent="0.25">
      <c r="A41" t="s">
        <v>23</v>
      </c>
    </row>
    <row r="42" spans="1:1" x14ac:dyDescent="0.25">
      <c r="A42" t="s">
        <v>22</v>
      </c>
    </row>
    <row r="43" spans="1:1" x14ac:dyDescent="0.25">
      <c r="A43" t="s">
        <v>27</v>
      </c>
    </row>
    <row r="45" spans="1:1" x14ac:dyDescent="0.25">
      <c r="A45" t="s">
        <v>25</v>
      </c>
    </row>
    <row r="46" spans="1:1" x14ac:dyDescent="0.25">
      <c r="A46" t="s">
        <v>24</v>
      </c>
    </row>
    <row r="47" spans="1:1" x14ac:dyDescent="0.25">
      <c r="A47" t="s">
        <v>27</v>
      </c>
    </row>
    <row r="49" spans="1:1" x14ac:dyDescent="0.25">
      <c r="A49" t="s">
        <v>26</v>
      </c>
    </row>
    <row r="50" spans="1:1" x14ac:dyDescent="0.25">
      <c r="A50" t="s">
        <v>27</v>
      </c>
    </row>
  </sheetData>
  <sheetProtection algorithmName="SHA-512" hashValue="SrvcnZSYvmM5R/McQC4mBfu/SDJTsOBhYAbsFLmThBgaFQ8H/7MIutgzNfS1+XLddmN00F8FZrr1GgOtizDB5Q==" saltValue="aesPF1wL32/R7uOI8AyqI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Anexo_III</vt:lpstr>
      <vt:lpstr>Folha1</vt:lpstr>
      <vt:lpstr>Base</vt:lpstr>
      <vt:lpstr>DB</vt:lpstr>
    </vt:vector>
  </TitlesOfParts>
  <Company>Câmara Municipal da Amadora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sandra.abreu</dc:creator>
  <cp:lastModifiedBy>Patrícia Pardal</cp:lastModifiedBy>
  <cp:lastPrinted>2025-04-16T09:14:20Z</cp:lastPrinted>
  <dcterms:created xsi:type="dcterms:W3CDTF">2019-02-06T13:53:37Z</dcterms:created>
  <dcterms:modified xsi:type="dcterms:W3CDTF">2025-09-25T13:23:02Z</dcterms:modified>
</cp:coreProperties>
</file>